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E:\2026\IAPT\"/>
    </mc:Choice>
  </mc:AlternateContent>
  <xr:revisionPtr revIDLastSave="0" documentId="13_ncr:1_{776360DB-A356-48F0-B32F-972B97DD41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D30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G4" i="1"/>
  <c r="H4" i="1" s="1"/>
  <c r="G5" i="1"/>
  <c r="H5" i="1" s="1"/>
  <c r="G6" i="1"/>
  <c r="H6" i="1" s="1"/>
  <c r="G7" i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 l="1"/>
  <c r="H30" i="1" s="1"/>
  <c r="F30" i="1"/>
</calcChain>
</file>

<file path=xl/sharedStrings.xml><?xml version="1.0" encoding="utf-8"?>
<sst xmlns="http://schemas.openxmlformats.org/spreadsheetml/2006/main" count="90" uniqueCount="65">
  <si>
    <t>Kode Anggaran</t>
  </si>
  <si>
    <t>Uraian</t>
  </si>
  <si>
    <t>Akun</t>
  </si>
  <si>
    <t>PAGU</t>
  </si>
  <si>
    <t>REALISASI</t>
  </si>
  <si>
    <t>%</t>
  </si>
  <si>
    <t>SISA</t>
  </si>
  <si>
    <t>II.A.AA.02.ii.a.001.LP2M.2024.05.51010501</t>
  </si>
  <si>
    <t>Penelitian Kerjasama nasional/internasional</t>
  </si>
  <si>
    <t>Beban Penugasan Penelitian</t>
  </si>
  <si>
    <t>II.A.AA.02.ii.a.003.LP2M.2024.05.51010501</t>
  </si>
  <si>
    <t>Penelitian mahasiswa</t>
  </si>
  <si>
    <t>II.A.AA.02.ii.a.007.LP2M.2024.05.51010501</t>
  </si>
  <si>
    <t>Penelitian Ormawa</t>
  </si>
  <si>
    <t>II.A.AA.02.ii.a.008.LP2M.2024.05.51010501</t>
  </si>
  <si>
    <t>Penelitian kompetitif</t>
  </si>
  <si>
    <t>II.A.AA.02.ii.a.009.LP2M.2024.05.51010501</t>
  </si>
  <si>
    <t>Penelitian untuk Tenaga kependidikan fungsional khusus</t>
  </si>
  <si>
    <t>II.A.AA.02.ii.a.017.LP2M.2024.05.51010501</t>
  </si>
  <si>
    <t>Penelitian Kajian kebijakan strategis</t>
  </si>
  <si>
    <t>II.A.AA.02.ii.a.017.LP2M.2024.10.51010501</t>
  </si>
  <si>
    <t>II.A.AA.02.ii.a.018.LP2M.2024.05.51010501</t>
  </si>
  <si>
    <t>Penelitian Riset Kolaborasi Indonesia PTNBH</t>
  </si>
  <si>
    <t>II.A.AA.02.ii.a.019.LP2M.2024.05.51010501</t>
  </si>
  <si>
    <t>Penelitian Riset Kolaborasi Indonesia LPTK</t>
  </si>
  <si>
    <t>II.A.AA.03.i.b.001.LP2M.2024.05.51010502</t>
  </si>
  <si>
    <t>Pengabdian kepada Masyadakat bagi Dosen</t>
  </si>
  <si>
    <t>Beban Penugasan Pengabdian Masyarakat</t>
  </si>
  <si>
    <t>II.A.AA.03.i.b.004.LP2M.2024.05.51010502</t>
  </si>
  <si>
    <t>Pengabdian Kolaborasi Indonesia</t>
  </si>
  <si>
    <t>II.C.CA.01.ii.a.001.LP2M.2024.08.52010501</t>
  </si>
  <si>
    <t>Program Riset dan Inovasi untuk Indonesia Maju Gelombang IV</t>
  </si>
  <si>
    <t>II.C.CA.01.ii.a.002.LP2M.2024.15.52030401</t>
  </si>
  <si>
    <t>Bantuan Pendanaan Program Dana Padaan Kedaireka Tahun 2024</t>
  </si>
  <si>
    <t>Beban Kerja Sama Penugasan</t>
  </si>
  <si>
    <t>II.C.CA.01.ii.a.003.LP2M.2024.15.52010501</t>
  </si>
  <si>
    <t>Strategi Akselerasi Perwujudan Pertanian Berkelanjutan Berbasis Circular Economy dengan Pendekatan Good Agricultural Practices</t>
  </si>
  <si>
    <t>II.C.CA.01.ii.a.004.LP2M.2024.08.52010501</t>
  </si>
  <si>
    <t>Kegiatan Penelitian dan Pengabdian kepada Masyarakat Pendidikan Vokasi di UNNES</t>
  </si>
  <si>
    <t>II.C.CA.01.ii.a.005.LP2M.2024.08.52030401</t>
  </si>
  <si>
    <t>Eksplorasi Gen Kesuburan pada Kambing Lokal dan Boer sebagai Langkah Awal Membentuk Galur Beranak Kembar dalam Meningkatkan Populasi Kambing dimasa Pandemi</t>
  </si>
  <si>
    <t>II.C.CA.01.ii.a.006.LP2M.2024.08.52030401</t>
  </si>
  <si>
    <t>Penelitian Gizi secara Komprehensif Berbasis Nutrigenomik dan Kesehatan Masyarakat dalam Upaya Penurunan dan Pencegahan Stunting</t>
  </si>
  <si>
    <t>II.C.CA.01.ii.a.008.LP2M.2024.08.52030401</t>
  </si>
  <si>
    <t>Pelaksanaan Program Penelitian Magister Menuju Doktor Sarjana Unggul Lanjutan (PMDSU) Tahun 2024</t>
  </si>
  <si>
    <t>II.C.CA.01.ii.a.009.LP2M.2024.08.52030401</t>
  </si>
  <si>
    <t>Pelaksanaan Skema Penugasan Program Diseminasi Teknologi dan Inovasi (PDTI) Tahun 2024</t>
  </si>
  <si>
    <t>II.C.CA.01.ii.a.011.LP2M.2024.08.52010501</t>
  </si>
  <si>
    <t>Program Bantuan Operasional Perguruan Tinggi Negeri Program penelitian Tahun Anggaran 2024</t>
  </si>
  <si>
    <t>II.C.CA.01.ii.a.015.LP2M.2024.08.52010501</t>
  </si>
  <si>
    <t>Program BOPTN Penelitian Batch II dan Kolaborasi Penelitian Strategis (KATALIS)</t>
  </si>
  <si>
    <t>II.C.CA.01.ii.a.016.LP2M.2024.08.52010501</t>
  </si>
  <si>
    <t>Pelaksanaan Kegiatan Penelitian dan Pengabdian Kepada Masyarakat Direktorat Akademik Pendidikan Tinggi Vokasi Direktorat Jenderal Pendidikan Vokasi Kemdikbudristek</t>
  </si>
  <si>
    <t>II.C.CA.01.ii.a.017.LP2M.2024.08.52010501</t>
  </si>
  <si>
    <t>Program Bantuan Biaya Luaran Prototipe TA 2024</t>
  </si>
  <si>
    <t>II.C.CA.01.iii.a.001.LP2M.2024.08.52010502</t>
  </si>
  <si>
    <t>Program Pengabdian Kepada Masyarakat Tahun Kedua Skema Pemberdayaan Masyarakat Berbasis Kewirausahaan Dan Kewilayahan Tahun Anggaran 2024</t>
  </si>
  <si>
    <t>II.C.CA.01.iii.a.002.LP2M.2024.08.52010502</t>
  </si>
  <si>
    <t>Program Pengabdian Kepada Masyarakat Tahun Anggaran 2024</t>
  </si>
  <si>
    <t>II.C.CA.01.iii.a.003.LP2M.2024.08.52010502</t>
  </si>
  <si>
    <t>Program Pengabdian Kepada Masyarakat Tahap II Tahun Anggaran 2024</t>
  </si>
  <si>
    <t>TOTAL SELURUH PAGU ANGGARAN</t>
  </si>
  <si>
    <t>KETERANGAN</t>
  </si>
  <si>
    <t>REALISASI ANGGARAN PENELITIAN DAN PENGABDIAN KEPADA MASYARAKAT TAHUN ANGGARAN 2024</t>
  </si>
  <si>
    <t>sisa karena pembulatan PAGU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</si>
</sst>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FIRA SANS"/>
    </font>
    <font>
      <sz val="11"/>
      <color rgb="FF000000"/>
      <name val="FIRA SAN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1" fontId="2" fillId="0" borderId="1" xfId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1" fontId="3" fillId="0" borderId="1" xfId="1" applyFont="1" applyFill="1" applyBorder="1" applyAlignment="1">
      <alignment vertical="center"/>
    </xf>
    <xf numFmtId="10" fontId="3" fillId="0" borderId="1" xfId="2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41" fontId="2" fillId="0" borderId="1" xfId="1" applyFont="1" applyFill="1" applyBorder="1" applyAlignment="1">
      <alignment vertical="center"/>
    </xf>
    <xf numFmtId="10" fontId="2" fillId="0" borderId="1" xfId="2" applyNumberFormat="1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41" fontId="3" fillId="0" borderId="0" xfId="1" applyFont="1" applyFill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selection activeCell="L19" sqref="L19"/>
    </sheetView>
  </sheetViews>
  <sheetFormatPr defaultRowHeight="15" x14ac:dyDescent="0.25"/>
  <cols>
    <col min="1" max="1" width="30.28515625" style="13" customWidth="1"/>
    <col min="2" max="2" width="46" style="13" customWidth="1"/>
    <col min="3" max="3" width="38.5703125" style="13" customWidth="1"/>
    <col min="4" max="4" width="19.42578125" style="14" customWidth="1"/>
    <col min="5" max="5" width="20" style="14" customWidth="1"/>
    <col min="6" max="6" width="9.85546875" style="1" bestFit="1" customWidth="1"/>
    <col min="7" max="7" width="7.28515625" style="14" customWidth="1"/>
    <col min="8" max="8" width="9.28515625" style="1" bestFit="1" customWidth="1"/>
    <col min="9" max="9" width="22.28515625" style="1" customWidth="1"/>
    <col min="10" max="16384" width="9.140625" style="1"/>
  </cols>
  <sheetData>
    <row r="1" spans="1:9" x14ac:dyDescent="0.25">
      <c r="A1" s="16" t="s">
        <v>63</v>
      </c>
      <c r="B1" s="16"/>
      <c r="C1" s="16"/>
      <c r="D1" s="17"/>
      <c r="E1" s="17"/>
      <c r="F1" s="18"/>
      <c r="G1" s="17"/>
      <c r="H1" s="18"/>
    </row>
    <row r="2" spans="1:9" x14ac:dyDescent="0.25">
      <c r="A2" s="1"/>
      <c r="B2" s="1"/>
      <c r="C2" s="1"/>
      <c r="D2" s="2"/>
      <c r="E2" s="2"/>
      <c r="F2" s="3"/>
      <c r="G2" s="2"/>
      <c r="H2" s="3"/>
    </row>
    <row r="3" spans="1:9" x14ac:dyDescent="0.25">
      <c r="A3" s="4" t="s">
        <v>0</v>
      </c>
      <c r="B3" s="4" t="s">
        <v>1</v>
      </c>
      <c r="C3" s="4" t="s">
        <v>2</v>
      </c>
      <c r="D3" s="5" t="s">
        <v>3</v>
      </c>
      <c r="E3" s="5" t="s">
        <v>4</v>
      </c>
      <c r="F3" s="6" t="s">
        <v>5</v>
      </c>
      <c r="G3" s="5" t="s">
        <v>6</v>
      </c>
      <c r="H3" s="6" t="s">
        <v>5</v>
      </c>
      <c r="I3" s="5" t="s">
        <v>62</v>
      </c>
    </row>
    <row r="4" spans="1:9" ht="30" x14ac:dyDescent="0.25">
      <c r="A4" s="7" t="s">
        <v>7</v>
      </c>
      <c r="B4" s="7" t="s">
        <v>8</v>
      </c>
      <c r="C4" s="7" t="s">
        <v>9</v>
      </c>
      <c r="D4" s="8">
        <v>4592500000</v>
      </c>
      <c r="E4" s="8">
        <v>4592500000</v>
      </c>
      <c r="F4" s="9">
        <f t="shared" ref="F4:F14" si="0">E4/D4</f>
        <v>1</v>
      </c>
      <c r="G4" s="8">
        <f t="shared" ref="G4:G14" si="1">D4-E4</f>
        <v>0</v>
      </c>
      <c r="H4" s="9">
        <f t="shared" ref="H4:H14" si="2">G4/D4</f>
        <v>0</v>
      </c>
      <c r="I4" s="10"/>
    </row>
    <row r="5" spans="1:9" ht="30" x14ac:dyDescent="0.25">
      <c r="A5" s="7" t="s">
        <v>10</v>
      </c>
      <c r="B5" s="7" t="s">
        <v>11</v>
      </c>
      <c r="C5" s="7" t="s">
        <v>9</v>
      </c>
      <c r="D5" s="8">
        <v>187500000</v>
      </c>
      <c r="E5" s="8">
        <v>187500000</v>
      </c>
      <c r="F5" s="9">
        <f t="shared" si="0"/>
        <v>1</v>
      </c>
      <c r="G5" s="8">
        <f t="shared" si="1"/>
        <v>0</v>
      </c>
      <c r="H5" s="9">
        <f t="shared" si="2"/>
        <v>0</v>
      </c>
      <c r="I5" s="10"/>
    </row>
    <row r="6" spans="1:9" ht="30" x14ac:dyDescent="0.25">
      <c r="A6" s="7" t="s">
        <v>12</v>
      </c>
      <c r="B6" s="7" t="s">
        <v>13</v>
      </c>
      <c r="C6" s="7" t="s">
        <v>9</v>
      </c>
      <c r="D6" s="8">
        <v>129500000</v>
      </c>
      <c r="E6" s="8">
        <v>129500000</v>
      </c>
      <c r="F6" s="9">
        <f t="shared" si="0"/>
        <v>1</v>
      </c>
      <c r="G6" s="8">
        <f t="shared" si="1"/>
        <v>0</v>
      </c>
      <c r="H6" s="9">
        <f t="shared" si="2"/>
        <v>0</v>
      </c>
      <c r="I6" s="10"/>
    </row>
    <row r="7" spans="1:9" ht="30" x14ac:dyDescent="0.25">
      <c r="A7" s="7" t="s">
        <v>14</v>
      </c>
      <c r="B7" s="7" t="s">
        <v>15</v>
      </c>
      <c r="C7" s="7" t="s">
        <v>9</v>
      </c>
      <c r="D7" s="8">
        <v>11603500000</v>
      </c>
      <c r="E7" s="8">
        <v>11603500000</v>
      </c>
      <c r="F7" s="9">
        <f t="shared" si="0"/>
        <v>1</v>
      </c>
      <c r="G7" s="8">
        <f t="shared" si="1"/>
        <v>0</v>
      </c>
      <c r="H7" s="9">
        <f t="shared" si="2"/>
        <v>0</v>
      </c>
      <c r="I7" s="10"/>
    </row>
    <row r="8" spans="1:9" ht="30" x14ac:dyDescent="0.25">
      <c r="A8" s="7" t="s">
        <v>16</v>
      </c>
      <c r="B8" s="7" t="s">
        <v>17</v>
      </c>
      <c r="C8" s="7" t="s">
        <v>9</v>
      </c>
      <c r="D8" s="8">
        <v>432000000</v>
      </c>
      <c r="E8" s="8">
        <v>432000000</v>
      </c>
      <c r="F8" s="9">
        <f t="shared" si="0"/>
        <v>1</v>
      </c>
      <c r="G8" s="8">
        <f t="shared" si="1"/>
        <v>0</v>
      </c>
      <c r="H8" s="9">
        <f t="shared" si="2"/>
        <v>0</v>
      </c>
      <c r="I8" s="10"/>
    </row>
    <row r="9" spans="1:9" ht="30" x14ac:dyDescent="0.25">
      <c r="A9" s="7" t="s">
        <v>18</v>
      </c>
      <c r="B9" s="7" t="s">
        <v>19</v>
      </c>
      <c r="C9" s="7" t="s">
        <v>9</v>
      </c>
      <c r="D9" s="8">
        <v>2540000000</v>
      </c>
      <c r="E9" s="8">
        <v>2540000000</v>
      </c>
      <c r="F9" s="9">
        <f t="shared" si="0"/>
        <v>1</v>
      </c>
      <c r="G9" s="8">
        <f t="shared" si="1"/>
        <v>0</v>
      </c>
      <c r="H9" s="9">
        <f t="shared" si="2"/>
        <v>0</v>
      </c>
      <c r="I9" s="10"/>
    </row>
    <row r="10" spans="1:9" ht="30" x14ac:dyDescent="0.25">
      <c r="A10" s="7" t="s">
        <v>20</v>
      </c>
      <c r="B10" s="7" t="s">
        <v>19</v>
      </c>
      <c r="C10" s="7" t="s">
        <v>9</v>
      </c>
      <c r="D10" s="8">
        <v>160000000</v>
      </c>
      <c r="E10" s="8">
        <v>160000000</v>
      </c>
      <c r="F10" s="9">
        <f t="shared" si="0"/>
        <v>1</v>
      </c>
      <c r="G10" s="8">
        <f t="shared" si="1"/>
        <v>0</v>
      </c>
      <c r="H10" s="9">
        <f t="shared" si="2"/>
        <v>0</v>
      </c>
      <c r="I10" s="10"/>
    </row>
    <row r="11" spans="1:9" ht="30" x14ac:dyDescent="0.25">
      <c r="A11" s="7" t="s">
        <v>21</v>
      </c>
      <c r="B11" s="7" t="s">
        <v>22</v>
      </c>
      <c r="C11" s="7" t="s">
        <v>9</v>
      </c>
      <c r="D11" s="8">
        <v>650000000</v>
      </c>
      <c r="E11" s="8">
        <v>650000000</v>
      </c>
      <c r="F11" s="9">
        <f t="shared" si="0"/>
        <v>1</v>
      </c>
      <c r="G11" s="8">
        <f t="shared" si="1"/>
        <v>0</v>
      </c>
      <c r="H11" s="9">
        <f t="shared" si="2"/>
        <v>0</v>
      </c>
      <c r="I11" s="10"/>
    </row>
    <row r="12" spans="1:9" ht="30" x14ac:dyDescent="0.25">
      <c r="A12" s="7" t="s">
        <v>23</v>
      </c>
      <c r="B12" s="7" t="s">
        <v>24</v>
      </c>
      <c r="C12" s="7" t="s">
        <v>9</v>
      </c>
      <c r="D12" s="8">
        <v>575000000</v>
      </c>
      <c r="E12" s="8">
        <v>575000000</v>
      </c>
      <c r="F12" s="9">
        <f t="shared" si="0"/>
        <v>1</v>
      </c>
      <c r="G12" s="8">
        <f t="shared" si="1"/>
        <v>0</v>
      </c>
      <c r="H12" s="9">
        <f t="shared" si="2"/>
        <v>0</v>
      </c>
      <c r="I12" s="10"/>
    </row>
    <row r="13" spans="1:9" ht="30" x14ac:dyDescent="0.25">
      <c r="A13" s="7" t="s">
        <v>25</v>
      </c>
      <c r="B13" s="7" t="s">
        <v>26</v>
      </c>
      <c r="C13" s="7" t="s">
        <v>27</v>
      </c>
      <c r="D13" s="8">
        <v>4160000000</v>
      </c>
      <c r="E13" s="8">
        <v>4160000000</v>
      </c>
      <c r="F13" s="9">
        <f t="shared" si="0"/>
        <v>1</v>
      </c>
      <c r="G13" s="8">
        <f t="shared" si="1"/>
        <v>0</v>
      </c>
      <c r="H13" s="9">
        <f t="shared" si="2"/>
        <v>0</v>
      </c>
      <c r="I13" s="10"/>
    </row>
    <row r="14" spans="1:9" ht="30" x14ac:dyDescent="0.25">
      <c r="A14" s="7" t="s">
        <v>28</v>
      </c>
      <c r="B14" s="7" t="s">
        <v>29</v>
      </c>
      <c r="C14" s="7" t="s">
        <v>27</v>
      </c>
      <c r="D14" s="8">
        <v>50000000</v>
      </c>
      <c r="E14" s="8">
        <v>50000000</v>
      </c>
      <c r="F14" s="9">
        <f t="shared" si="0"/>
        <v>1</v>
      </c>
      <c r="G14" s="8">
        <f t="shared" si="1"/>
        <v>0</v>
      </c>
      <c r="H14" s="9">
        <f t="shared" si="2"/>
        <v>0</v>
      </c>
      <c r="I14" s="10"/>
    </row>
    <row r="15" spans="1:9" ht="30" x14ac:dyDescent="0.25">
      <c r="A15" s="7" t="s">
        <v>30</v>
      </c>
      <c r="B15" s="7" t="s">
        <v>31</v>
      </c>
      <c r="C15" s="7" t="s">
        <v>9</v>
      </c>
      <c r="D15" s="8">
        <v>162450450</v>
      </c>
      <c r="E15" s="8">
        <v>162450450</v>
      </c>
      <c r="F15" s="9">
        <f t="shared" ref="F15:F30" si="3">E15/D15</f>
        <v>1</v>
      </c>
      <c r="G15" s="8">
        <f t="shared" ref="G15:G29" si="4">D15-E15</f>
        <v>0</v>
      </c>
      <c r="H15" s="9">
        <f t="shared" ref="H15:H30" si="5">G15/D15</f>
        <v>0</v>
      </c>
      <c r="I15" s="10"/>
    </row>
    <row r="16" spans="1:9" ht="30" x14ac:dyDescent="0.25">
      <c r="A16" s="7" t="s">
        <v>32</v>
      </c>
      <c r="B16" s="7" t="s">
        <v>33</v>
      </c>
      <c r="C16" s="7" t="s">
        <v>34</v>
      </c>
      <c r="D16" s="8">
        <v>1472010000</v>
      </c>
      <c r="E16" s="8">
        <v>1472010000</v>
      </c>
      <c r="F16" s="9">
        <f t="shared" si="3"/>
        <v>1</v>
      </c>
      <c r="G16" s="8">
        <f t="shared" si="4"/>
        <v>0</v>
      </c>
      <c r="H16" s="9">
        <f t="shared" si="5"/>
        <v>0</v>
      </c>
      <c r="I16" s="10"/>
    </row>
    <row r="17" spans="1:9" ht="60" x14ac:dyDescent="0.25">
      <c r="A17" s="7" t="s">
        <v>35</v>
      </c>
      <c r="B17" s="7" t="s">
        <v>36</v>
      </c>
      <c r="C17" s="7" t="s">
        <v>9</v>
      </c>
      <c r="D17" s="8">
        <v>139495500</v>
      </c>
      <c r="E17" s="8">
        <v>139495500</v>
      </c>
      <c r="F17" s="9">
        <f t="shared" si="3"/>
        <v>1</v>
      </c>
      <c r="G17" s="8">
        <f t="shared" si="4"/>
        <v>0</v>
      </c>
      <c r="H17" s="9">
        <f t="shared" si="5"/>
        <v>0</v>
      </c>
      <c r="I17" s="10"/>
    </row>
    <row r="18" spans="1:9" ht="30" x14ac:dyDescent="0.25">
      <c r="A18" s="7" t="s">
        <v>37</v>
      </c>
      <c r="B18" s="7" t="s">
        <v>38</v>
      </c>
      <c r="C18" s="7" t="s">
        <v>9</v>
      </c>
      <c r="D18" s="8">
        <v>98400000</v>
      </c>
      <c r="E18" s="8">
        <v>98400000</v>
      </c>
      <c r="F18" s="9">
        <f t="shared" si="3"/>
        <v>1</v>
      </c>
      <c r="G18" s="8">
        <f t="shared" si="4"/>
        <v>0</v>
      </c>
      <c r="H18" s="9">
        <f t="shared" si="5"/>
        <v>0</v>
      </c>
      <c r="I18" s="10"/>
    </row>
    <row r="19" spans="1:9" ht="75" x14ac:dyDescent="0.25">
      <c r="A19" s="7" t="s">
        <v>39</v>
      </c>
      <c r="B19" s="7" t="s">
        <v>40</v>
      </c>
      <c r="C19" s="7" t="s">
        <v>34</v>
      </c>
      <c r="D19" s="8">
        <v>141261000</v>
      </c>
      <c r="E19" s="8">
        <v>141261000</v>
      </c>
      <c r="F19" s="9">
        <f t="shared" si="3"/>
        <v>1</v>
      </c>
      <c r="G19" s="8">
        <f t="shared" si="4"/>
        <v>0</v>
      </c>
      <c r="H19" s="9">
        <f t="shared" si="5"/>
        <v>0</v>
      </c>
      <c r="I19" s="10"/>
    </row>
    <row r="20" spans="1:9" ht="60" x14ac:dyDescent="0.25">
      <c r="A20" s="7" t="s">
        <v>41</v>
      </c>
      <c r="B20" s="7" t="s">
        <v>42</v>
      </c>
      <c r="C20" s="7" t="s">
        <v>34</v>
      </c>
      <c r="D20" s="8">
        <v>105946000</v>
      </c>
      <c r="E20" s="8">
        <v>105945946</v>
      </c>
      <c r="F20" s="9">
        <f t="shared" si="3"/>
        <v>0.99999949030638247</v>
      </c>
      <c r="G20" s="8">
        <f t="shared" si="4"/>
        <v>54</v>
      </c>
      <c r="H20" s="9">
        <f t="shared" si="5"/>
        <v>5.0969361750325637E-7</v>
      </c>
      <c r="I20" s="7" t="s">
        <v>64</v>
      </c>
    </row>
    <row r="21" spans="1:9" ht="45" x14ac:dyDescent="0.25">
      <c r="A21" s="7" t="s">
        <v>43</v>
      </c>
      <c r="B21" s="7" t="s">
        <v>44</v>
      </c>
      <c r="C21" s="7" t="s">
        <v>34</v>
      </c>
      <c r="D21" s="8">
        <v>60000000</v>
      </c>
      <c r="E21" s="8">
        <v>60000000</v>
      </c>
      <c r="F21" s="9">
        <f t="shared" si="3"/>
        <v>1</v>
      </c>
      <c r="G21" s="8">
        <f t="shared" si="4"/>
        <v>0</v>
      </c>
      <c r="H21" s="9">
        <f t="shared" si="5"/>
        <v>0</v>
      </c>
      <c r="I21" s="10"/>
    </row>
    <row r="22" spans="1:9" ht="45" x14ac:dyDescent="0.25">
      <c r="A22" s="7" t="s">
        <v>45</v>
      </c>
      <c r="B22" s="7" t="s">
        <v>46</v>
      </c>
      <c r="C22" s="7" t="s">
        <v>34</v>
      </c>
      <c r="D22" s="8">
        <v>130032000</v>
      </c>
      <c r="E22" s="8">
        <v>130032000</v>
      </c>
      <c r="F22" s="9">
        <f t="shared" si="3"/>
        <v>1</v>
      </c>
      <c r="G22" s="8">
        <f t="shared" si="4"/>
        <v>0</v>
      </c>
      <c r="H22" s="9">
        <f t="shared" si="5"/>
        <v>0</v>
      </c>
      <c r="I22" s="10"/>
    </row>
    <row r="23" spans="1:9" ht="45" x14ac:dyDescent="0.25">
      <c r="A23" s="7" t="s">
        <v>47</v>
      </c>
      <c r="B23" s="7" t="s">
        <v>48</v>
      </c>
      <c r="C23" s="7" t="s">
        <v>9</v>
      </c>
      <c r="D23" s="8">
        <v>15958130000</v>
      </c>
      <c r="E23" s="8">
        <v>15958130000</v>
      </c>
      <c r="F23" s="9">
        <f t="shared" si="3"/>
        <v>1</v>
      </c>
      <c r="G23" s="8">
        <f t="shared" si="4"/>
        <v>0</v>
      </c>
      <c r="H23" s="9">
        <f t="shared" si="5"/>
        <v>0</v>
      </c>
      <c r="I23" s="10"/>
    </row>
    <row r="24" spans="1:9" ht="30" x14ac:dyDescent="0.25">
      <c r="A24" s="7" t="s">
        <v>49</v>
      </c>
      <c r="B24" s="7" t="s">
        <v>50</v>
      </c>
      <c r="C24" s="7" t="s">
        <v>9</v>
      </c>
      <c r="D24" s="8">
        <v>719920000</v>
      </c>
      <c r="E24" s="8">
        <v>719920000</v>
      </c>
      <c r="F24" s="9">
        <f t="shared" si="3"/>
        <v>1</v>
      </c>
      <c r="G24" s="8">
        <f t="shared" si="4"/>
        <v>0</v>
      </c>
      <c r="H24" s="9">
        <f t="shared" si="5"/>
        <v>0</v>
      </c>
      <c r="I24" s="10"/>
    </row>
    <row r="25" spans="1:9" ht="75" x14ac:dyDescent="0.25">
      <c r="A25" s="7" t="s">
        <v>51</v>
      </c>
      <c r="B25" s="7" t="s">
        <v>52</v>
      </c>
      <c r="C25" s="7" t="s">
        <v>9</v>
      </c>
      <c r="D25" s="8">
        <v>34380000</v>
      </c>
      <c r="E25" s="8">
        <v>34380000</v>
      </c>
      <c r="F25" s="9">
        <f t="shared" si="3"/>
        <v>1</v>
      </c>
      <c r="G25" s="8">
        <f t="shared" si="4"/>
        <v>0</v>
      </c>
      <c r="H25" s="9">
        <f t="shared" si="5"/>
        <v>0</v>
      </c>
      <c r="I25" s="10"/>
    </row>
    <row r="26" spans="1:9" ht="30" x14ac:dyDescent="0.25">
      <c r="A26" s="7" t="s">
        <v>53</v>
      </c>
      <c r="B26" s="7" t="s">
        <v>54</v>
      </c>
      <c r="C26" s="7" t="s">
        <v>9</v>
      </c>
      <c r="D26" s="8">
        <v>118630000</v>
      </c>
      <c r="E26" s="8">
        <v>118630000</v>
      </c>
      <c r="F26" s="9">
        <f t="shared" si="3"/>
        <v>1</v>
      </c>
      <c r="G26" s="8">
        <f t="shared" si="4"/>
        <v>0</v>
      </c>
      <c r="H26" s="9">
        <f t="shared" si="5"/>
        <v>0</v>
      </c>
      <c r="I26" s="10"/>
    </row>
    <row r="27" spans="1:9" ht="60" x14ac:dyDescent="0.25">
      <c r="A27" s="7" t="s">
        <v>55</v>
      </c>
      <c r="B27" s="7" t="s">
        <v>56</v>
      </c>
      <c r="C27" s="7" t="s">
        <v>27</v>
      </c>
      <c r="D27" s="8">
        <v>233830000</v>
      </c>
      <c r="E27" s="8">
        <v>233830000</v>
      </c>
      <c r="F27" s="9">
        <f t="shared" si="3"/>
        <v>1</v>
      </c>
      <c r="G27" s="8">
        <f t="shared" si="4"/>
        <v>0</v>
      </c>
      <c r="H27" s="9">
        <f t="shared" si="5"/>
        <v>0</v>
      </c>
      <c r="I27" s="10"/>
    </row>
    <row r="28" spans="1:9" ht="30" x14ac:dyDescent="0.25">
      <c r="A28" s="7" t="s">
        <v>57</v>
      </c>
      <c r="B28" s="7" t="s">
        <v>58</v>
      </c>
      <c r="C28" s="7" t="s">
        <v>27</v>
      </c>
      <c r="D28" s="8">
        <v>1559516000</v>
      </c>
      <c r="E28" s="8">
        <v>1559516000</v>
      </c>
      <c r="F28" s="9">
        <f t="shared" si="3"/>
        <v>1</v>
      </c>
      <c r="G28" s="8">
        <f t="shared" si="4"/>
        <v>0</v>
      </c>
      <c r="H28" s="9">
        <f t="shared" si="5"/>
        <v>0</v>
      </c>
      <c r="I28" s="10"/>
    </row>
    <row r="29" spans="1:9" ht="30" x14ac:dyDescent="0.25">
      <c r="A29" s="7" t="s">
        <v>59</v>
      </c>
      <c r="B29" s="7" t="s">
        <v>60</v>
      </c>
      <c r="C29" s="7" t="s">
        <v>27</v>
      </c>
      <c r="D29" s="8">
        <v>154497000</v>
      </c>
      <c r="E29" s="8">
        <v>154497000</v>
      </c>
      <c r="F29" s="9">
        <f t="shared" si="3"/>
        <v>1</v>
      </c>
      <c r="G29" s="8">
        <f t="shared" si="4"/>
        <v>0</v>
      </c>
      <c r="H29" s="9">
        <f t="shared" si="5"/>
        <v>0</v>
      </c>
      <c r="I29" s="10"/>
    </row>
    <row r="30" spans="1:9" x14ac:dyDescent="0.25">
      <c r="A30" s="15" t="s">
        <v>61</v>
      </c>
      <c r="B30" s="15"/>
      <c r="C30" s="15"/>
      <c r="D30" s="11">
        <f>SUM(D4:D29)</f>
        <v>46168497950</v>
      </c>
      <c r="E30" s="11">
        <f>SUM(E4:E29)</f>
        <v>46168497896</v>
      </c>
      <c r="F30" s="12">
        <f t="shared" si="3"/>
        <v>0.99999999883037127</v>
      </c>
      <c r="G30" s="11">
        <f>D30-E30</f>
        <v>54</v>
      </c>
      <c r="H30" s="12">
        <f t="shared" si="5"/>
        <v>1.169628694840396E-9</v>
      </c>
      <c r="I30" s="10"/>
    </row>
  </sheetData>
  <mergeCells count="2">
    <mergeCell ref="A30:C30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Wuri Erwanti</cp:lastModifiedBy>
  <dcterms:created xsi:type="dcterms:W3CDTF">2026-05-05T02:04:59Z</dcterms:created>
  <dcterms:modified xsi:type="dcterms:W3CDTF">2026-05-05T03:17:42Z</dcterms:modified>
  <cp:category/>
</cp:coreProperties>
</file>