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57E7F90B-06E3-484C-A942-7B09CF8F37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G19" i="1" s="1"/>
  <c r="H19" i="1" s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 l="1"/>
</calcChain>
</file>

<file path=xl/sharedStrings.xml><?xml version="1.0" encoding="utf-8"?>
<sst xmlns="http://schemas.openxmlformats.org/spreadsheetml/2006/main" count="62" uniqueCount="44">
  <si>
    <t>Kode Anggaran</t>
  </si>
  <si>
    <t>Uraian</t>
  </si>
  <si>
    <t>Akun</t>
  </si>
  <si>
    <t>PAGU</t>
  </si>
  <si>
    <t>REALISASI</t>
  </si>
  <si>
    <t>%</t>
  </si>
  <si>
    <t>SISA</t>
  </si>
  <si>
    <t>II.A.02.ii.01.a.001.LP2M.2023.05.51010501</t>
  </si>
  <si>
    <t>Penelitian Kerjasama nasional/internasional</t>
  </si>
  <si>
    <t>Beban Penugasan Penelitian</t>
  </si>
  <si>
    <t>II.A.02.ii.01.a.003.LP2M.2023.05.51010501</t>
  </si>
  <si>
    <t>Penelitian mahasiswa</t>
  </si>
  <si>
    <t>II.A.02.ii.01.a.007.LP2M.2023.05.51010501</t>
  </si>
  <si>
    <t>Penelitian Ormawa</t>
  </si>
  <si>
    <t>II.A.02.ii.01.a.008.LP2M.2023.05.51010501</t>
  </si>
  <si>
    <t>Penelitian kompetitif</t>
  </si>
  <si>
    <t>II.A.02.ii.01.a.009.LP2M.2023.05.51010501</t>
  </si>
  <si>
    <t>Penelitian untuk Tenaga kependidikan fungsional khusus</t>
  </si>
  <si>
    <t>II.A.02.ii.01.a.017.LP2M.2023.05.51010501</t>
  </si>
  <si>
    <t>Penelitian Riset Kolaborasi Indonesia</t>
  </si>
  <si>
    <t>Penelitian Kajian kebijakan strategis</t>
  </si>
  <si>
    <t>II.A.03.i.01.b.001.LP2M.2023.05.51010502</t>
  </si>
  <si>
    <t>Pengabdian kepada Masyadakat bagi Dosen</t>
  </si>
  <si>
    <t>Beban Penugasan Pengabdian Masyarakat</t>
  </si>
  <si>
    <t>II.A.03.i.01.b.002.LP2M.2023.05.51010502</t>
  </si>
  <si>
    <t>Pengabdian Kepada Masyarakat oleh mahasiswa</t>
  </si>
  <si>
    <t>II.D.02.ii.01.a.016.LP2M.2023.08.51010501</t>
  </si>
  <si>
    <t>Penelitian Kerjasama antar Lembaga</t>
  </si>
  <si>
    <t>II.D.02.ii.01.a.016.LP2M.2023.08.52010501</t>
  </si>
  <si>
    <t>II.D.02.ii.01.a.016.LP2M.2023.08.52010502</t>
  </si>
  <si>
    <t>Beban Kerja Sama Penugasan</t>
  </si>
  <si>
    <t>II.D.12.i.01.02.001.LP2M.2023.08.52010501</t>
  </si>
  <si>
    <t>Bantuan Pendanaan Program Matching Fund Kedaireka Tahun 2023 Batch 2</t>
  </si>
  <si>
    <t>II.D.12.i.01.02.003.LP2M.2023.08.52010501</t>
  </si>
  <si>
    <t>Bantuan Pendanaan Program Matching Fund Kedaireka Tahun 2023 Batch 3 Gel 1</t>
  </si>
  <si>
    <t>II.D.12.i.01.02.004.LP2M.2023.08.52010501</t>
  </si>
  <si>
    <t>Bantuan Pendanaan Program Matching Fund Kedaireka Tahun 2023 Batch 3 Gel 2</t>
  </si>
  <si>
    <t>II.D.12.i.01.02.005.LP2M.2023.08.52030401</t>
  </si>
  <si>
    <t>Pelaksanaan Program Bantuan Luaran Prototipe TA 2023</t>
  </si>
  <si>
    <t>Pembulatan pada PAGU Anggaran</t>
  </si>
  <si>
    <t>ada 1 mahasiswa tidak mengajukan usulan pencairan tahap 2 an Azhar Fauzan Fadhil</t>
  </si>
  <si>
    <t>REALISASI DANA PENELITIAN DAN PENGABDIAN KEPADA MASYARAKAT TAHUN ANGGARAN 2023</t>
  </si>
  <si>
    <t>TOTAL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</si>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</sst>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8" workbookViewId="0">
      <selection activeCell="B26" sqref="B26"/>
    </sheetView>
  </sheetViews>
  <sheetFormatPr defaultRowHeight="15" x14ac:dyDescent="0.25"/>
  <cols>
    <col min="1" max="1" width="30.42578125" style="4" customWidth="1"/>
    <col min="2" max="2" width="39.85546875" style="18" customWidth="1"/>
    <col min="3" max="3" width="28.5703125" style="18" customWidth="1"/>
    <col min="4" max="4" width="20" style="19" customWidth="1"/>
    <col min="5" max="5" width="20.42578125" style="19" customWidth="1"/>
    <col min="6" max="6" width="9.140625" style="4"/>
    <col min="7" max="7" width="15" style="19" customWidth="1"/>
    <col min="8" max="8" width="9.140625" style="4"/>
    <col min="9" max="9" width="21.5703125" style="4" customWidth="1"/>
    <col min="10" max="16384" width="9.140625" style="4"/>
  </cols>
  <sheetData>
    <row r="1" spans="1:9" x14ac:dyDescent="0.25">
      <c r="A1" s="1" t="s">
        <v>41</v>
      </c>
      <c r="B1" s="1"/>
      <c r="C1" s="1"/>
      <c r="D1" s="2"/>
      <c r="E1" s="2"/>
      <c r="F1" s="3"/>
      <c r="G1" s="2"/>
      <c r="H1" s="3"/>
    </row>
    <row r="2" spans="1:9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8" t="s">
        <v>5</v>
      </c>
      <c r="I2" s="9" t="s">
        <v>43</v>
      </c>
    </row>
    <row r="3" spans="1:9" ht="30" x14ac:dyDescent="0.25">
      <c r="A3" s="10" t="s">
        <v>7</v>
      </c>
      <c r="B3" s="10" t="s">
        <v>8</v>
      </c>
      <c r="C3" s="10" t="s">
        <v>9</v>
      </c>
      <c r="D3" s="11">
        <v>4480000000</v>
      </c>
      <c r="E3" s="11">
        <v>4480000000</v>
      </c>
      <c r="F3" s="12">
        <f t="shared" ref="F3:F11" si="0">E3/D3</f>
        <v>1</v>
      </c>
      <c r="G3" s="11">
        <f t="shared" ref="G3:G11" si="1">D3-E3</f>
        <v>0</v>
      </c>
      <c r="H3" s="12">
        <f t="shared" ref="H3:H11" si="2">G3/D3</f>
        <v>0</v>
      </c>
      <c r="I3" s="13"/>
    </row>
    <row r="4" spans="1:9" ht="30" x14ac:dyDescent="0.25">
      <c r="A4" s="10" t="s">
        <v>10</v>
      </c>
      <c r="B4" s="10" t="s">
        <v>11</v>
      </c>
      <c r="C4" s="10" t="s">
        <v>9</v>
      </c>
      <c r="D4" s="11">
        <v>200000000</v>
      </c>
      <c r="E4" s="11">
        <v>200000000</v>
      </c>
      <c r="F4" s="12">
        <f t="shared" si="0"/>
        <v>1</v>
      </c>
      <c r="G4" s="11">
        <f t="shared" si="1"/>
        <v>0</v>
      </c>
      <c r="H4" s="12">
        <f t="shared" si="2"/>
        <v>0</v>
      </c>
      <c r="I4" s="13"/>
    </row>
    <row r="5" spans="1:9" ht="30" x14ac:dyDescent="0.25">
      <c r="A5" s="10" t="s">
        <v>12</v>
      </c>
      <c r="B5" s="10" t="s">
        <v>13</v>
      </c>
      <c r="C5" s="10" t="s">
        <v>9</v>
      </c>
      <c r="D5" s="11">
        <v>150000000</v>
      </c>
      <c r="E5" s="11">
        <v>150000000</v>
      </c>
      <c r="F5" s="12">
        <f t="shared" si="0"/>
        <v>1</v>
      </c>
      <c r="G5" s="11">
        <f t="shared" si="1"/>
        <v>0</v>
      </c>
      <c r="H5" s="12">
        <f t="shared" si="2"/>
        <v>0</v>
      </c>
      <c r="I5" s="13"/>
    </row>
    <row r="6" spans="1:9" ht="30" x14ac:dyDescent="0.25">
      <c r="A6" s="10" t="s">
        <v>14</v>
      </c>
      <c r="B6" s="10" t="s">
        <v>15</v>
      </c>
      <c r="C6" s="10" t="s">
        <v>9</v>
      </c>
      <c r="D6" s="11">
        <v>11831500000</v>
      </c>
      <c r="E6" s="11">
        <v>11831500000</v>
      </c>
      <c r="F6" s="12">
        <f t="shared" si="0"/>
        <v>1</v>
      </c>
      <c r="G6" s="11">
        <f t="shared" si="1"/>
        <v>0</v>
      </c>
      <c r="H6" s="12">
        <f t="shared" si="2"/>
        <v>0</v>
      </c>
      <c r="I6" s="13"/>
    </row>
    <row r="7" spans="1:9" ht="30" x14ac:dyDescent="0.25">
      <c r="A7" s="10" t="s">
        <v>16</v>
      </c>
      <c r="B7" s="10" t="s">
        <v>17</v>
      </c>
      <c r="C7" s="10" t="s">
        <v>9</v>
      </c>
      <c r="D7" s="11">
        <v>647500000</v>
      </c>
      <c r="E7" s="11">
        <v>647500000</v>
      </c>
      <c r="F7" s="12">
        <f t="shared" si="0"/>
        <v>1</v>
      </c>
      <c r="G7" s="11">
        <f t="shared" si="1"/>
        <v>0</v>
      </c>
      <c r="H7" s="12">
        <f t="shared" si="2"/>
        <v>0</v>
      </c>
      <c r="I7" s="13"/>
    </row>
    <row r="8" spans="1:9" ht="30" x14ac:dyDescent="0.25">
      <c r="A8" s="10" t="s">
        <v>18</v>
      </c>
      <c r="B8" s="10" t="s">
        <v>19</v>
      </c>
      <c r="C8" s="10" t="s">
        <v>9</v>
      </c>
      <c r="D8" s="11">
        <v>475000000</v>
      </c>
      <c r="E8" s="11">
        <v>475000000</v>
      </c>
      <c r="F8" s="12">
        <f t="shared" si="0"/>
        <v>1</v>
      </c>
      <c r="G8" s="11">
        <f t="shared" si="1"/>
        <v>0</v>
      </c>
      <c r="H8" s="12">
        <f t="shared" si="2"/>
        <v>0</v>
      </c>
      <c r="I8" s="13"/>
    </row>
    <row r="9" spans="1:9" ht="30" x14ac:dyDescent="0.25">
      <c r="A9" s="10" t="s">
        <v>18</v>
      </c>
      <c r="B9" s="10" t="s">
        <v>20</v>
      </c>
      <c r="C9" s="10" t="s">
        <v>9</v>
      </c>
      <c r="D9" s="11">
        <v>2860000000</v>
      </c>
      <c r="E9" s="11">
        <v>2860000000</v>
      </c>
      <c r="F9" s="12">
        <f t="shared" si="0"/>
        <v>1</v>
      </c>
      <c r="G9" s="11">
        <f t="shared" si="1"/>
        <v>0</v>
      </c>
      <c r="H9" s="12">
        <f t="shared" si="2"/>
        <v>0</v>
      </c>
      <c r="I9" s="13"/>
    </row>
    <row r="10" spans="1:9" ht="30" x14ac:dyDescent="0.25">
      <c r="A10" s="10" t="s">
        <v>21</v>
      </c>
      <c r="B10" s="10" t="s">
        <v>22</v>
      </c>
      <c r="C10" s="10" t="s">
        <v>23</v>
      </c>
      <c r="D10" s="11">
        <v>4180000000</v>
      </c>
      <c r="E10" s="11">
        <v>4180000000</v>
      </c>
      <c r="F10" s="12">
        <f t="shared" si="0"/>
        <v>1</v>
      </c>
      <c r="G10" s="11">
        <f t="shared" si="1"/>
        <v>0</v>
      </c>
      <c r="H10" s="12">
        <f t="shared" si="2"/>
        <v>0</v>
      </c>
      <c r="I10" s="13"/>
    </row>
    <row r="11" spans="1:9" ht="75" x14ac:dyDescent="0.25">
      <c r="A11" s="10" t="s">
        <v>24</v>
      </c>
      <c r="B11" s="10" t="s">
        <v>25</v>
      </c>
      <c r="C11" s="10" t="s">
        <v>23</v>
      </c>
      <c r="D11" s="11">
        <v>96000000</v>
      </c>
      <c r="E11" s="11">
        <v>93600000</v>
      </c>
      <c r="F11" s="12">
        <f t="shared" si="0"/>
        <v>0.97499999999999998</v>
      </c>
      <c r="G11" s="11">
        <f t="shared" si="1"/>
        <v>2400000</v>
      </c>
      <c r="H11" s="12">
        <f t="shared" si="2"/>
        <v>2.5000000000000001E-2</v>
      </c>
      <c r="I11" s="10" t="s">
        <v>40</v>
      </c>
    </row>
    <row r="12" spans="1:9" ht="30" x14ac:dyDescent="0.25">
      <c r="A12" s="10" t="s">
        <v>26</v>
      </c>
      <c r="B12" s="10" t="s">
        <v>27</v>
      </c>
      <c r="C12" s="10" t="s">
        <v>9</v>
      </c>
      <c r="D12" s="11">
        <v>3124226000</v>
      </c>
      <c r="E12" s="11">
        <v>3124225081</v>
      </c>
      <c r="F12" s="12">
        <f t="shared" ref="F12:F18" si="3">E12/D12</f>
        <v>0.99999970584714426</v>
      </c>
      <c r="G12" s="11">
        <f t="shared" ref="G12:G19" si="4">D12-E12</f>
        <v>919</v>
      </c>
      <c r="H12" s="12">
        <f t="shared" ref="H12:H19" si="5">G12/D12</f>
        <v>2.9415285577931944E-7</v>
      </c>
      <c r="I12" s="14" t="s">
        <v>39</v>
      </c>
    </row>
    <row r="13" spans="1:9" ht="30" x14ac:dyDescent="0.25">
      <c r="A13" s="10" t="s">
        <v>28</v>
      </c>
      <c r="B13" s="10" t="s">
        <v>27</v>
      </c>
      <c r="C13" s="10" t="s">
        <v>9</v>
      </c>
      <c r="D13" s="11">
        <v>7691697000</v>
      </c>
      <c r="E13" s="11">
        <v>7691696017</v>
      </c>
      <c r="F13" s="12">
        <f t="shared" si="3"/>
        <v>0.99999987219985398</v>
      </c>
      <c r="G13" s="11">
        <f t="shared" si="4"/>
        <v>983</v>
      </c>
      <c r="H13" s="12">
        <f t="shared" si="5"/>
        <v>1.2780014605359518E-7</v>
      </c>
      <c r="I13" s="14"/>
    </row>
    <row r="14" spans="1:9" ht="30" x14ac:dyDescent="0.25">
      <c r="A14" s="10" t="s">
        <v>29</v>
      </c>
      <c r="B14" s="10" t="s">
        <v>27</v>
      </c>
      <c r="C14" s="10" t="s">
        <v>23</v>
      </c>
      <c r="D14" s="11">
        <v>627049000</v>
      </c>
      <c r="E14" s="11">
        <v>627049000</v>
      </c>
      <c r="F14" s="12">
        <f t="shared" si="3"/>
        <v>1</v>
      </c>
      <c r="G14" s="11">
        <f t="shared" si="4"/>
        <v>0</v>
      </c>
      <c r="H14" s="12">
        <f t="shared" si="5"/>
        <v>0</v>
      </c>
      <c r="I14" s="13"/>
    </row>
    <row r="15" spans="1:9" ht="45" x14ac:dyDescent="0.25">
      <c r="A15" s="10" t="s">
        <v>31</v>
      </c>
      <c r="B15" s="10" t="s">
        <v>32</v>
      </c>
      <c r="C15" s="10" t="s">
        <v>9</v>
      </c>
      <c r="D15" s="11">
        <v>413481000</v>
      </c>
      <c r="E15" s="11">
        <v>413481000</v>
      </c>
      <c r="F15" s="12">
        <f t="shared" si="3"/>
        <v>1</v>
      </c>
      <c r="G15" s="11">
        <f t="shared" si="4"/>
        <v>0</v>
      </c>
      <c r="H15" s="12">
        <f t="shared" si="5"/>
        <v>0</v>
      </c>
      <c r="I15" s="13"/>
    </row>
    <row r="16" spans="1:9" ht="45" x14ac:dyDescent="0.25">
      <c r="A16" s="10" t="s">
        <v>33</v>
      </c>
      <c r="B16" s="10" t="s">
        <v>34</v>
      </c>
      <c r="C16" s="10" t="s">
        <v>9</v>
      </c>
      <c r="D16" s="11">
        <v>1039198000</v>
      </c>
      <c r="E16" s="11">
        <v>1039197200</v>
      </c>
      <c r="F16" s="12">
        <f t="shared" si="3"/>
        <v>0.99999923017557768</v>
      </c>
      <c r="G16" s="11">
        <f t="shared" si="4"/>
        <v>800</v>
      </c>
      <c r="H16" s="12">
        <f t="shared" si="5"/>
        <v>7.6982442229488509E-7</v>
      </c>
      <c r="I16" s="10" t="s">
        <v>39</v>
      </c>
    </row>
    <row r="17" spans="1:9" ht="45" x14ac:dyDescent="0.25">
      <c r="A17" s="10" t="s">
        <v>35</v>
      </c>
      <c r="B17" s="10" t="s">
        <v>36</v>
      </c>
      <c r="C17" s="10" t="s">
        <v>9</v>
      </c>
      <c r="D17" s="11">
        <v>316100000</v>
      </c>
      <c r="E17" s="11">
        <v>316100000</v>
      </c>
      <c r="F17" s="12">
        <f t="shared" si="3"/>
        <v>1</v>
      </c>
      <c r="G17" s="11">
        <f t="shared" si="4"/>
        <v>0</v>
      </c>
      <c r="H17" s="12">
        <f t="shared" si="5"/>
        <v>0</v>
      </c>
      <c r="I17" s="13"/>
    </row>
    <row r="18" spans="1:9" ht="30" x14ac:dyDescent="0.25">
      <c r="A18" s="10" t="s">
        <v>37</v>
      </c>
      <c r="B18" s="10" t="s">
        <v>38</v>
      </c>
      <c r="C18" s="10" t="s">
        <v>30</v>
      </c>
      <c r="D18" s="11">
        <v>64750000</v>
      </c>
      <c r="E18" s="11">
        <v>64750000</v>
      </c>
      <c r="F18" s="12">
        <f t="shared" si="3"/>
        <v>1</v>
      </c>
      <c r="G18" s="11">
        <f t="shared" si="4"/>
        <v>0</v>
      </c>
      <c r="H18" s="12">
        <f t="shared" si="5"/>
        <v>0</v>
      </c>
      <c r="I18" s="13"/>
    </row>
    <row r="19" spans="1:9" x14ac:dyDescent="0.25">
      <c r="A19" s="15" t="s">
        <v>42</v>
      </c>
      <c r="B19" s="15"/>
      <c r="C19" s="15"/>
      <c r="D19" s="16">
        <f>SUM(D3:D18)</f>
        <v>38196501000</v>
      </c>
      <c r="E19" s="16">
        <f>SUM(E3:E18)</f>
        <v>38194098298</v>
      </c>
      <c r="F19" s="17">
        <f>E19/D19</f>
        <v>0.99993709628010163</v>
      </c>
      <c r="G19" s="16">
        <f t="shared" si="4"/>
        <v>2402702</v>
      </c>
      <c r="H19" s="17">
        <f t="shared" si="5"/>
        <v>6.2903719898322626E-5</v>
      </c>
      <c r="I19" s="13"/>
    </row>
  </sheetData>
  <mergeCells count="3">
    <mergeCell ref="A19:C19"/>
    <mergeCell ref="I12:I1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2026-05-05T01:35:30Z</dcterms:created>
  <dcterms:modified xsi:type="dcterms:W3CDTF">2026-05-05T03:19:19Z</dcterms:modified>
  <cp:category/>
</cp:coreProperties>
</file>